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SPRX02V2-371TCA.caftours.cnaf\ACTSOC\Pilotage A. Sociale\09. Modèles docs-Plans\Action Sociale\Campagne PS\PS 2022-2023\1. Formulaires\MF\"/>
    </mc:Choice>
  </mc:AlternateContent>
  <xr:revisionPtr revIDLastSave="0" documentId="13_ncr:1_{BDF7DDBC-AC5D-48FA-9C02-781E7617FA5F}" xr6:coauthVersionLast="47" xr6:coauthVersionMax="47" xr10:uidLastSave="{00000000-0000-0000-0000-000000000000}"/>
  <bookViews>
    <workbookView xWindow="330" yWindow="-120" windowWidth="28590" windowHeight="15840" xr2:uid="{00000000-000D-0000-FFFF-FFFF00000000}"/>
  </bookViews>
  <sheets>
    <sheet name="Budget Prév. 2023" sheetId="7" r:id="rId1"/>
    <sheet name="BASE GESTIONNAIRES MF" sheetId="13" state="hidden" r:id="rId2"/>
  </sheets>
  <definedNames>
    <definedName name="_xlnm._FilterDatabase" localSheetId="1" hidden="1">'BASE GESTIONNAIRES MF'!$A$1:$H$3</definedName>
    <definedName name="AFC_GEST_EQUIP" localSheetId="1">'BASE GESTIONNAIRES MF'!$A$1:$H$3</definedName>
    <definedName name="_xlnm.Print_Titles" localSheetId="1">'BASE GESTIONNAIRES MF'!$1:$1</definedName>
    <definedName name="NUMDOSSIER">'BASE GESTIONNAIRES MF'!$A$2:$A$3</definedName>
    <definedName name="TABLEIDENTIF">'BASE GESTIONNAIRES MF'!$A$2:$H$3</definedName>
    <definedName name="_xlnm.Print_Area" localSheetId="1">'BASE GESTIONNAIRES MF'!$A$1:$H$3</definedName>
    <definedName name="_xlnm.Print_Area" localSheetId="0">'Budget Prév. 2023'!$A$1:$I$67</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4" i="7" l="1"/>
  <c r="H11" i="7"/>
  <c r="H12" i="7"/>
  <c r="H13" i="7"/>
  <c r="H15" i="7"/>
  <c r="C27" i="7"/>
  <c r="C32" i="7"/>
  <c r="I40" i="7"/>
  <c r="I45" i="7"/>
  <c r="I46" i="7" l="1"/>
  <c r="C35" i="7"/>
  <c r="I47" i="7" l="1"/>
  <c r="I48" i="7" s="1"/>
  <c r="C36" i="7"/>
  <c r="C37"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c0762371</author>
    <author>C0945371</author>
    <author>C0762371</author>
  </authors>
  <commentList>
    <comment ref="B20" authorId="0" shapeId="0" xr:uid="{00000000-0006-0000-0000-000001000000}">
      <text>
        <r>
          <rPr>
            <sz val="10"/>
            <color indexed="10"/>
            <rFont val="Arial"/>
            <family val="2"/>
          </rPr>
          <t xml:space="preserve">Alimentation-Boisson
Fournitures d'ateliers et activités
Produits Pharmaceutiques
Combustibles-Carburants
Eau-Gaz-Electricité
Produits d'entretien
Petit équipement - Petit outillage
Fournitures administratives
Autres fournitures
</t>
        </r>
      </text>
    </comment>
    <comment ref="B21" authorId="0" shapeId="0" xr:uid="{00000000-0006-0000-0000-000002000000}">
      <text>
        <r>
          <rPr>
            <sz val="10"/>
            <color indexed="10"/>
            <rFont val="Arial"/>
            <family val="2"/>
          </rPr>
          <t>Loyers et Charges
Entretien et réparations
Primes d’assurance
Services extérieurs divers
Prestations extérieures pour activités</t>
        </r>
      </text>
    </comment>
    <comment ref="B22" authorId="0" shapeId="0" xr:uid="{00000000-0006-0000-0000-000003000000}">
      <text>
        <r>
          <rPr>
            <sz val="10"/>
            <color indexed="10"/>
            <rFont val="Arial"/>
            <family val="2"/>
          </rPr>
          <t>Personnels extérieurs
Rémunération d’intermédiaires et honoraires 
Publicité – publications, relations publiques
Transports d’activités
Déplacement, mission ou réception du personnel
Déplacement, mission ou réception des bénévoles
Frais de formation personnels et bénévoles
Cotisation fédération 
Frais Postaux et Télécommunications
Charges Extérieures diverses</t>
        </r>
      </text>
    </comment>
    <comment ref="B23" authorId="1" shapeId="0" xr:uid="{00000000-0006-0000-0000-000004000000}">
      <text>
        <r>
          <rPr>
            <sz val="8"/>
            <color indexed="10"/>
            <rFont val="Tahoma"/>
            <family val="2"/>
          </rPr>
          <t>Impôts, taxes liés aux frais de personnel,
Autres impôts, taxe,</t>
        </r>
        <r>
          <rPr>
            <sz val="8"/>
            <color indexed="81"/>
            <rFont val="Tahoma"/>
            <family val="2"/>
          </rPr>
          <t xml:space="preserve">
</t>
        </r>
      </text>
    </comment>
    <comment ref="B28" authorId="0" shapeId="0" xr:uid="{00000000-0006-0000-0000-000005000000}">
      <text>
        <r>
          <rPr>
            <sz val="10"/>
            <color indexed="10"/>
            <rFont val="Arial"/>
            <family val="2"/>
          </rPr>
          <t xml:space="preserve">Agios
Intérêts d’emprunts
</t>
        </r>
      </text>
    </comment>
    <comment ref="H29" authorId="2" shapeId="0" xr:uid="{00000000-0006-0000-0000-000006000000}">
      <text>
        <r>
          <rPr>
            <sz val="10"/>
            <color indexed="10"/>
            <rFont val="Arial"/>
            <family val="2"/>
          </rPr>
          <t>Indiquer le nom de la commune</t>
        </r>
      </text>
    </comment>
    <comment ref="H30" authorId="2" shapeId="0" xr:uid="{00000000-0006-0000-0000-000007000000}">
      <text>
        <r>
          <rPr>
            <sz val="10"/>
            <color indexed="10"/>
            <rFont val="Arial"/>
            <family val="2"/>
          </rPr>
          <t>Indiquer le nom de la commune</t>
        </r>
      </text>
    </comment>
    <comment ref="H31" authorId="2" shapeId="0" xr:uid="{00000000-0006-0000-0000-000008000000}">
      <text>
        <r>
          <rPr>
            <sz val="10"/>
            <color indexed="10"/>
            <rFont val="Arial"/>
            <family val="2"/>
          </rPr>
          <t>Indiquer le nom de la commune</t>
        </r>
      </text>
    </comment>
    <comment ref="H32" authorId="2" shapeId="0" xr:uid="{00000000-0006-0000-0000-000009000000}">
      <text>
        <r>
          <rPr>
            <sz val="10"/>
            <color indexed="10"/>
            <rFont val="Arial"/>
            <family val="2"/>
          </rPr>
          <t>Indiquer le nom de la commune</t>
        </r>
      </text>
    </comment>
    <comment ref="H34" authorId="0" shapeId="0" xr:uid="{00000000-0006-0000-0000-00000A000000}">
      <text>
        <r>
          <rPr>
            <sz val="10"/>
            <color indexed="10"/>
            <rFont val="Arial"/>
            <family val="2"/>
          </rPr>
          <t>Ne concerne pas la PS compte 70623</t>
        </r>
      </text>
    </comment>
  </commentList>
</comments>
</file>

<file path=xl/sharedStrings.xml><?xml version="1.0" encoding="utf-8"?>
<sst xmlns="http://schemas.openxmlformats.org/spreadsheetml/2006/main" count="82" uniqueCount="77">
  <si>
    <t>ACHATS</t>
  </si>
  <si>
    <t>PRODUITS DE FONCTIONNEMENT</t>
  </si>
  <si>
    <t>SERVICES EXTERIEURS</t>
  </si>
  <si>
    <t>AUTRES SERVICES EXTERIEURS</t>
  </si>
  <si>
    <t>CHARGES FINANCIERES</t>
  </si>
  <si>
    <t>CHARGES EXCEPTIONNELLES</t>
  </si>
  <si>
    <t>TOTAL DES CHARGES</t>
  </si>
  <si>
    <t>TOTAL DES PRODUITS</t>
  </si>
  <si>
    <t>Ville :</t>
  </si>
  <si>
    <t>Numéro compte</t>
  </si>
  <si>
    <t>CHARGES DE FONCTIONNEMENT</t>
  </si>
  <si>
    <t>Subvention d’exploitation Etat</t>
  </si>
  <si>
    <t xml:space="preserve">Subvention d’exploitation Conseil Général </t>
  </si>
  <si>
    <t>Prestations de Service Conseil Général</t>
  </si>
  <si>
    <t>Dotation aux amortissements</t>
  </si>
  <si>
    <t>Dotation aux provisions (retraite, licenciement, litiges et autres)</t>
  </si>
  <si>
    <t>TOTAL DOTATIONS AUX AMORTISSEMENTS ET PROVISIONS</t>
  </si>
  <si>
    <t xml:space="preserve">TOTAL POUR BALANCE </t>
  </si>
  <si>
    <t>Autres Subventions dont Fonds Européens</t>
  </si>
  <si>
    <t xml:space="preserve">Cotisations des adhérents </t>
  </si>
  <si>
    <t>Autres revenus</t>
  </si>
  <si>
    <t>TOTAL AUTRES PRODUITS DE  GESTION COURANTE</t>
  </si>
  <si>
    <t>REPRISE S/PROVISION P/RISQUES &amp; CHARGES</t>
  </si>
  <si>
    <t>DEFICIT DE L’EXERCICE</t>
  </si>
  <si>
    <t>Prestations de Service CAF</t>
  </si>
  <si>
    <t xml:space="preserve">Prestations de Service MSA </t>
  </si>
  <si>
    <t>N° sias</t>
  </si>
  <si>
    <t>Equipement :</t>
  </si>
  <si>
    <t>Gestionnaire :</t>
  </si>
  <si>
    <t>EXCEDENT DE L’EXERCICE</t>
  </si>
  <si>
    <r>
      <t xml:space="preserve">CONTRE PARTIE DES CHARGES SUPPLETIVES
</t>
    </r>
    <r>
      <rPr>
        <i/>
        <sz val="10"/>
        <color indexed="10"/>
        <rFont val="Arial"/>
        <family val="2"/>
      </rPr>
      <t>(pour les associations)</t>
    </r>
  </si>
  <si>
    <r>
      <t>CHARGES INDIRECTES</t>
    </r>
    <r>
      <rPr>
        <b/>
        <i/>
        <sz val="10"/>
        <color indexed="10"/>
        <rFont val="Arial"/>
        <family val="2"/>
      </rPr>
      <t xml:space="preserve"> 
</t>
    </r>
    <r>
      <rPr>
        <i/>
        <sz val="10"/>
        <color indexed="10"/>
        <rFont val="Arial"/>
        <family val="2"/>
      </rPr>
      <t xml:space="preserve">(pour les collectivités locales) </t>
    </r>
  </si>
  <si>
    <r>
      <t>CHARGES SUPPLETIVES</t>
    </r>
    <r>
      <rPr>
        <b/>
        <i/>
        <sz val="10"/>
        <color indexed="10"/>
        <rFont val="Arial"/>
        <family val="2"/>
      </rPr>
      <t xml:space="preserve"> 
</t>
    </r>
    <r>
      <rPr>
        <i/>
        <sz val="10"/>
        <color indexed="10"/>
        <rFont val="Arial"/>
        <family val="2"/>
      </rPr>
      <t>(pour les associations)</t>
    </r>
  </si>
  <si>
    <t>Subvention de fonctionnement CAF Touraine</t>
  </si>
  <si>
    <t xml:space="preserve"> IMPOTS TAXES ET VERSEMENTS ASSIMILES</t>
  </si>
  <si>
    <t xml:space="preserve"> CHARGES DE PERSONNEL</t>
  </si>
  <si>
    <t>PRODUITS FINANCIERS</t>
  </si>
  <si>
    <t xml:space="preserve"> PRODUITS EXCEPTIONNELS</t>
  </si>
  <si>
    <t>TRANSFERT DE CHARGES</t>
  </si>
  <si>
    <t>Subvention d’exploitation Commune de :</t>
  </si>
  <si>
    <t>Subvention d’exploitation Communauté de Communes de :</t>
  </si>
  <si>
    <t>Prestations de Service Conseil Régional</t>
  </si>
  <si>
    <t>A</t>
  </si>
  <si>
    <t>Le</t>
  </si>
  <si>
    <t>NUMERO DOSSIER</t>
  </si>
  <si>
    <t>NUMERO GESTIONNAIRE</t>
  </si>
  <si>
    <t>RAISON SOCIALE GESTIONNAIRE</t>
  </si>
  <si>
    <t>NUMERO EQUIPEMENT</t>
  </si>
  <si>
    <t>NOM EQUIPEMENT</t>
  </si>
  <si>
    <t>ACTIVITE EQUIPEMENT</t>
  </si>
  <si>
    <t>CODE POSTAL ETABLISSEMENT OU EQUIPEMENT</t>
  </si>
  <si>
    <t>NOM COMMUNE ETABLISSEMENT OU EQUIPEMENT</t>
  </si>
  <si>
    <t>TOURS</t>
  </si>
  <si>
    <t>Activité :</t>
  </si>
  <si>
    <t>Médiation familiale</t>
  </si>
  <si>
    <t>Charges de personnel : Médiateur Familial</t>
  </si>
  <si>
    <t>Charges de personnel : Secrétaire médiation familiale</t>
  </si>
  <si>
    <t>Charges autre personnel</t>
  </si>
  <si>
    <t>Code Postal :</t>
  </si>
  <si>
    <r>
      <t xml:space="preserve">Signature, qualité du signataire et cachet </t>
    </r>
    <r>
      <rPr>
        <b/>
        <sz val="11"/>
        <color indexed="10"/>
        <rFont val="Arial"/>
        <family val="2"/>
      </rPr>
      <t>OBLIGATOIRES</t>
    </r>
    <r>
      <rPr>
        <b/>
        <sz val="11"/>
        <color indexed="62"/>
        <rFont val="Arial"/>
        <family val="2"/>
      </rPr>
      <t> </t>
    </r>
    <r>
      <rPr>
        <b/>
        <sz val="11"/>
        <color indexed="10"/>
        <rFont val="Arial"/>
        <family val="2"/>
      </rPr>
      <t>: 
(uniquement si retour en papier)</t>
    </r>
  </si>
  <si>
    <t>Prèv PSO</t>
  </si>
  <si>
    <t>Corbeille S@fir :</t>
  </si>
  <si>
    <r>
      <t>Courriel</t>
    </r>
    <r>
      <rPr>
        <i/>
        <sz val="11"/>
        <color theme="3"/>
        <rFont val="Arial"/>
        <family val="2"/>
      </rPr>
      <t xml:space="preserve"> :</t>
    </r>
  </si>
  <si>
    <t>gestion.actionsociale@caftours.cnafmail.fr</t>
  </si>
  <si>
    <t>Merci de selectionner votre n° de dossier SIAS</t>
  </si>
  <si>
    <t>L'ASSOCIATION MEDIATIONS ET PARENTALITE 37</t>
  </si>
  <si>
    <t>Grpe Echanges Médiat, &amp; Parent</t>
  </si>
  <si>
    <t>direction.ledialoguefamilial@orange.fr</t>
  </si>
  <si>
    <t>Participations familiales et Consignations du TGI</t>
  </si>
  <si>
    <t>Médiateurs</t>
  </si>
  <si>
    <t>Nombre ETP consacré à la MF</t>
  </si>
  <si>
    <t>Nom - Prénom</t>
  </si>
  <si>
    <t>Participations familiales Aide Juridictionnelle</t>
  </si>
  <si>
    <t>Produits des activités annexes</t>
  </si>
  <si>
    <t>Budget Prévisionnel 2023</t>
  </si>
  <si>
    <t>&gt; Retour des documents au 31 janvier 2023</t>
  </si>
  <si>
    <t>Prévisions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</si>
</sst>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0.00\ &quot;€&quot;"/>
    <numFmt numFmtId="165" formatCode="#,##0.00\ [$€-40C]"/>
  </numFmts>
  <fonts count="32" x14ac:knownFonts="1">
    <font>
      <sz val="10"/>
      <name val="Arial"/>
    </font>
    <font>
      <sz val="10"/>
      <name val="Arial"/>
      <family val="2"/>
    </font>
    <font>
      <b/>
      <sz val="10"/>
      <name val="Arial"/>
      <family val="2"/>
    </font>
    <font>
      <i/>
      <sz val="10"/>
      <color indexed="62"/>
      <name val="Arial"/>
      <family val="2"/>
    </font>
    <font>
      <sz val="10"/>
      <color indexed="62"/>
      <name val="Arial"/>
      <family val="2"/>
    </font>
    <font>
      <sz val="10"/>
      <color indexed="62"/>
      <name val="Arial"/>
      <family val="2"/>
    </font>
    <font>
      <b/>
      <sz val="11"/>
      <color indexed="62"/>
      <name val="Arial"/>
      <family val="2"/>
    </font>
    <font>
      <sz val="11"/>
      <color indexed="62"/>
      <name val="Arial"/>
      <family val="2"/>
    </font>
    <font>
      <b/>
      <sz val="10"/>
      <color indexed="62"/>
      <name val="Arial"/>
      <family val="2"/>
    </font>
    <font>
      <b/>
      <sz val="16"/>
      <color indexed="21"/>
      <name val="Arial"/>
      <family val="2"/>
    </font>
    <font>
      <sz val="16"/>
      <color indexed="21"/>
      <name val="Arial"/>
      <family val="2"/>
    </font>
    <font>
      <b/>
      <sz val="10"/>
      <color indexed="21"/>
      <name val="Arial"/>
      <family val="2"/>
    </font>
    <font>
      <sz val="10"/>
      <color indexed="21"/>
      <name val="Arial"/>
      <family val="2"/>
    </font>
    <font>
      <b/>
      <i/>
      <sz val="10"/>
      <color indexed="10"/>
      <name val="Arial"/>
      <family val="2"/>
    </font>
    <font>
      <i/>
      <sz val="10"/>
      <color indexed="10"/>
      <name val="Arial"/>
      <family val="2"/>
    </font>
    <font>
      <b/>
      <u/>
      <sz val="10"/>
      <color indexed="10"/>
      <name val="Arial"/>
      <family val="2"/>
    </font>
    <font>
      <b/>
      <sz val="11"/>
      <color indexed="10"/>
      <name val="Arial"/>
      <family val="2"/>
    </font>
    <font>
      <sz val="10"/>
      <color indexed="10"/>
      <name val="Arial"/>
      <family val="2"/>
    </font>
    <font>
      <sz val="11"/>
      <name val="Arial"/>
      <family val="2"/>
    </font>
    <font>
      <sz val="10"/>
      <name val="MS Sans Serif"/>
      <family val="2"/>
    </font>
    <font>
      <b/>
      <sz val="10"/>
      <color indexed="12"/>
      <name val="MS Sans Serif"/>
      <family val="2"/>
    </font>
    <font>
      <sz val="8"/>
      <color indexed="81"/>
      <name val="Tahoma"/>
      <family val="2"/>
    </font>
    <font>
      <sz val="8"/>
      <color indexed="10"/>
      <name val="Tahoma"/>
      <family val="2"/>
    </font>
    <font>
      <i/>
      <u/>
      <sz val="11"/>
      <color theme="3"/>
      <name val="Arial"/>
      <family val="2"/>
    </font>
    <font>
      <i/>
      <sz val="11"/>
      <color theme="3"/>
      <name val="Arial"/>
      <family val="2"/>
    </font>
    <font>
      <sz val="10"/>
      <name val="Arial"/>
      <family val="2"/>
    </font>
    <font>
      <b/>
      <i/>
      <u/>
      <sz val="15"/>
      <color rgb="FFFF0000"/>
      <name val="Arial"/>
      <family val="2"/>
    </font>
    <font>
      <b/>
      <u/>
      <sz val="14"/>
      <color indexed="21"/>
      <name val="Arial"/>
      <family val="2"/>
    </font>
    <font>
      <b/>
      <i/>
      <sz val="14"/>
      <color rgb="FFFF0000"/>
      <name val="Arial"/>
      <family val="2"/>
    </font>
    <font>
      <b/>
      <i/>
      <sz val="11"/>
      <color theme="3"/>
      <name val="Arial"/>
      <family val="2"/>
    </font>
    <font>
      <sz val="12"/>
      <name val="Arial"/>
      <family val="2"/>
    </font>
    <font>
      <i/>
      <sz val="12"/>
      <name val="Arial"/>
      <family val="2"/>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64"/>
      </left>
      <right style="thin">
        <color indexed="64"/>
      </right>
      <top/>
      <bottom/>
      <diagonal/>
    </border>
    <border>
      <left/>
      <right style="thin">
        <color indexed="64"/>
      </right>
      <top/>
      <bottom/>
      <diagonal/>
    </border>
    <border>
      <left style="thin">
        <color indexed="21"/>
      </left>
      <right style="thin">
        <color indexed="21"/>
      </right>
      <top style="thin">
        <color indexed="21"/>
      </top>
      <bottom style="thin">
        <color indexed="21"/>
      </bottom>
      <diagonal/>
    </border>
    <border>
      <left style="thin">
        <color indexed="21"/>
      </left>
      <right style="thin">
        <color indexed="21"/>
      </right>
      <top style="thin">
        <color indexed="21"/>
      </top>
      <bottom/>
      <diagonal/>
    </border>
    <border>
      <left style="thin">
        <color indexed="21"/>
      </left>
      <right style="thin">
        <color indexed="21"/>
      </right>
      <top/>
      <bottom style="thin">
        <color indexed="2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21"/>
      </left>
      <right style="thin">
        <color indexed="21"/>
      </right>
      <top/>
      <bottom/>
      <diagonal/>
    </border>
    <border>
      <left style="thin">
        <color indexed="21"/>
      </left>
      <right/>
      <top style="thin">
        <color indexed="21"/>
      </top>
      <bottom style="thin">
        <color indexed="21"/>
      </bottom>
      <diagonal/>
    </border>
    <border>
      <left/>
      <right/>
      <top style="thin">
        <color indexed="21"/>
      </top>
      <bottom style="thin">
        <color indexed="21"/>
      </bottom>
      <diagonal/>
    </border>
    <border>
      <left/>
      <right style="thin">
        <color indexed="21"/>
      </right>
      <top style="thin">
        <color indexed="21"/>
      </top>
      <bottom style="thin">
        <color indexed="21"/>
      </bottom>
      <diagonal/>
    </border>
    <border>
      <left/>
      <right style="thin">
        <color indexed="2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4">
    <xf numFmtId="0" fontId="0" fillId="0" borderId="0"/>
    <xf numFmtId="44" fontId="1" fillId="0" borderId="0" applyFont="0" applyFill="0" applyBorder="0" applyAlignment="0" applyProtection="0"/>
    <xf numFmtId="44" fontId="1" fillId="0" borderId="0" applyFont="0" applyFill="0" applyBorder="0" applyAlignment="0" applyProtection="0"/>
    <xf numFmtId="0" fontId="19" fillId="0" borderId="0"/>
  </cellStyleXfs>
  <cellXfs count="95">
    <xf numFmtId="0" fontId="0" fillId="0" borderId="0" xfId="0"/>
    <xf numFmtId="0" fontId="20" fillId="3" borderId="1" xfId="3" quotePrefix="1" applyNumberFormat="1" applyFont="1" applyFill="1" applyBorder="1" applyAlignment="1">
      <alignment horizontal="center" vertical="center" wrapText="1"/>
    </xf>
    <xf numFmtId="0" fontId="20" fillId="3" borderId="2" xfId="3" quotePrefix="1" applyNumberFormat="1" applyFont="1" applyFill="1" applyBorder="1" applyAlignment="1">
      <alignment horizontal="center" vertical="center" wrapText="1"/>
    </xf>
    <xf numFmtId="0" fontId="20" fillId="3" borderId="3" xfId="3" quotePrefix="1" applyNumberFormat="1" applyFont="1" applyFill="1" applyBorder="1" applyAlignment="1">
      <alignment horizontal="center" vertical="center" wrapText="1"/>
    </xf>
    <xf numFmtId="0" fontId="19" fillId="0" borderId="0" xfId="3"/>
    <xf numFmtId="0" fontId="20" fillId="0" borderId="4" xfId="3" quotePrefix="1" applyNumberFormat="1" applyFont="1" applyFill="1" applyBorder="1" applyAlignment="1">
      <alignment horizontal="center" vertical="center" wrapText="1"/>
    </xf>
    <xf numFmtId="0" fontId="20" fillId="0" borderId="5" xfId="3" quotePrefix="1" applyNumberFormat="1" applyFont="1" applyFill="1" applyBorder="1" applyAlignment="1">
      <alignment horizontal="center" vertical="center" wrapText="1"/>
    </xf>
    <xf numFmtId="0" fontId="20" fillId="0" borderId="6" xfId="3" quotePrefix="1" applyNumberFormat="1" applyFont="1" applyFill="1" applyBorder="1" applyAlignment="1">
      <alignment horizontal="center" vertical="center" wrapText="1"/>
    </xf>
    <xf numFmtId="0" fontId="19" fillId="0" borderId="0" xfId="3" applyFill="1"/>
    <xf numFmtId="0" fontId="0" fillId="0" borderId="0" xfId="0" applyAlignment="1" applyProtection="1">
      <alignment vertical="center" wrapText="1"/>
    </xf>
    <xf numFmtId="0" fontId="0" fillId="0" borderId="0" xfId="0" applyBorder="1" applyAlignment="1" applyProtection="1">
      <alignment vertical="center" wrapText="1"/>
    </xf>
    <xf numFmtId="0" fontId="0" fillId="0" borderId="0" xfId="0" applyAlignment="1" applyProtection="1">
      <alignment horizontal="right" vertical="center" wrapText="1"/>
    </xf>
    <xf numFmtId="0" fontId="15" fillId="0" borderId="0" xfId="0" applyFont="1" applyBorder="1" applyAlignment="1" applyProtection="1">
      <alignment horizontal="left" vertical="center" wrapText="1"/>
    </xf>
    <xf numFmtId="0" fontId="4" fillId="0" borderId="0" xfId="0" applyFont="1" applyBorder="1" applyAlignment="1" applyProtection="1">
      <alignment vertical="center" wrapText="1"/>
    </xf>
    <xf numFmtId="0" fontId="4" fillId="0" borderId="0" xfId="0" applyFont="1" applyAlignment="1" applyProtection="1">
      <alignment vertical="center" wrapText="1"/>
    </xf>
    <xf numFmtId="0" fontId="3" fillId="0" borderId="0" xfId="0" applyFont="1" applyAlignment="1" applyProtection="1">
      <alignment vertical="center"/>
    </xf>
    <xf numFmtId="0" fontId="8" fillId="0" borderId="0" xfId="0" applyFont="1" applyBorder="1" applyAlignment="1" applyProtection="1">
      <alignment horizontal="center" vertical="center" wrapText="1"/>
    </xf>
    <xf numFmtId="0" fontId="2" fillId="0" borderId="0" xfId="0" applyFont="1" applyAlignment="1" applyProtection="1">
      <alignment vertical="center" wrapText="1"/>
    </xf>
    <xf numFmtId="0" fontId="11" fillId="0" borderId="7" xfId="0" applyFont="1" applyBorder="1" applyAlignment="1" applyProtection="1">
      <alignment horizontal="right" vertical="center" wrapText="1"/>
    </xf>
    <xf numFmtId="0" fontId="4" fillId="0" borderId="7" xfId="0" applyFont="1" applyBorder="1" applyAlignment="1" applyProtection="1">
      <alignment horizontal="right" vertical="center" wrapText="1"/>
    </xf>
    <xf numFmtId="0" fontId="4" fillId="0" borderId="7" xfId="0" applyFont="1" applyBorder="1" applyAlignment="1" applyProtection="1">
      <alignment vertical="center" wrapText="1"/>
    </xf>
    <xf numFmtId="0" fontId="11" fillId="0" borderId="7" xfId="0" applyFont="1" applyBorder="1" applyAlignment="1" applyProtection="1">
      <alignment vertical="center" wrapText="1"/>
    </xf>
    <xf numFmtId="0" fontId="4" fillId="0" borderId="8" xfId="0" applyFont="1" applyBorder="1" applyAlignment="1" applyProtection="1">
      <alignment vertical="center" wrapText="1"/>
    </xf>
    <xf numFmtId="0" fontId="11" fillId="2" borderId="7" xfId="0" applyFont="1" applyFill="1" applyBorder="1" applyAlignment="1" applyProtection="1">
      <alignment horizontal="right" vertical="center" wrapText="1"/>
    </xf>
    <xf numFmtId="0" fontId="12" fillId="0" borderId="7" xfId="0" applyFont="1" applyBorder="1" applyAlignment="1" applyProtection="1">
      <alignment vertical="center" wrapText="1"/>
    </xf>
    <xf numFmtId="0" fontId="4" fillId="0" borderId="7" xfId="0" applyFont="1" applyBorder="1" applyAlignment="1" applyProtection="1">
      <alignment horizontal="left" vertical="center" wrapText="1"/>
    </xf>
    <xf numFmtId="0" fontId="4" fillId="0" borderId="0" xfId="0" applyFont="1" applyAlignment="1" applyProtection="1">
      <alignment horizontal="left" vertical="center" wrapText="1"/>
    </xf>
    <xf numFmtId="0" fontId="4" fillId="0" borderId="0" xfId="0" applyFont="1" applyBorder="1" applyAlignment="1" applyProtection="1">
      <alignment horizontal="left" vertical="center" wrapText="1"/>
    </xf>
    <xf numFmtId="0" fontId="0" fillId="0" borderId="0" xfId="0" applyAlignment="1" applyProtection="1">
      <alignment horizontal="left" vertical="center" wrapText="1"/>
    </xf>
    <xf numFmtId="0" fontId="5" fillId="0" borderId="0" xfId="0" applyFont="1" applyAlignment="1" applyProtection="1">
      <alignment vertical="center"/>
    </xf>
    <xf numFmtId="0" fontId="4" fillId="0" borderId="9" xfId="0" applyFont="1" applyBorder="1" applyAlignment="1" applyProtection="1">
      <alignment vertical="center" wrapText="1"/>
      <protection locked="0"/>
    </xf>
    <xf numFmtId="0" fontId="4" fillId="0" borderId="7" xfId="0" applyFont="1" applyBorder="1" applyAlignment="1" applyProtection="1">
      <alignment vertical="center" wrapText="1"/>
      <protection locked="0"/>
    </xf>
    <xf numFmtId="0" fontId="15" fillId="0" borderId="0" xfId="0" applyFont="1" applyAlignment="1" applyProtection="1">
      <alignment horizontal="center" vertical="center" wrapText="1"/>
    </xf>
    <xf numFmtId="0" fontId="7" fillId="0" borderId="0" xfId="0" applyFont="1" applyBorder="1" applyAlignment="1" applyProtection="1">
      <alignment vertical="center" wrapText="1"/>
    </xf>
    <xf numFmtId="0" fontId="6" fillId="2" borderId="0" xfId="0" applyFont="1" applyFill="1" applyAlignment="1" applyProtection="1">
      <alignment horizontal="center" vertical="center" wrapText="1"/>
    </xf>
    <xf numFmtId="0" fontId="7" fillId="4" borderId="0" xfId="0" applyFont="1" applyFill="1" applyBorder="1" applyAlignment="1" applyProtection="1">
      <alignment vertical="center" wrapText="1"/>
    </xf>
    <xf numFmtId="0" fontId="23" fillId="0" borderId="0" xfId="0" applyFont="1" applyAlignment="1" applyProtection="1">
      <alignment vertical="center"/>
    </xf>
    <xf numFmtId="0" fontId="24" fillId="0" borderId="0" xfId="0" applyFont="1" applyAlignment="1" applyProtection="1">
      <alignment vertical="center"/>
    </xf>
    <xf numFmtId="0" fontId="24" fillId="0" borderId="0" xfId="0" applyFont="1" applyAlignment="1" applyProtection="1">
      <alignment horizontal="left" vertical="center"/>
    </xf>
    <xf numFmtId="0" fontId="0" fillId="0" borderId="0" xfId="0" applyFill="1" applyAlignment="1">
      <alignment wrapText="1"/>
    </xf>
    <xf numFmtId="0" fontId="0" fillId="0" borderId="0" xfId="0" applyFill="1"/>
    <xf numFmtId="0" fontId="0" fillId="0" borderId="1" xfId="0" applyFont="1" applyFill="1" applyBorder="1" applyAlignment="1">
      <alignment wrapText="1"/>
    </xf>
    <xf numFmtId="0" fontId="0" fillId="0" borderId="1" xfId="0" applyFill="1" applyBorder="1" applyAlignment="1">
      <alignment wrapText="1"/>
    </xf>
    <xf numFmtId="0" fontId="2" fillId="0" borderId="1" xfId="0" applyFont="1" applyBorder="1" applyAlignment="1" applyProtection="1">
      <alignment vertical="center" wrapText="1"/>
      <protection locked="0"/>
    </xf>
    <xf numFmtId="0" fontId="25" fillId="0" borderId="0" xfId="0" applyFont="1" applyAlignment="1" applyProtection="1">
      <alignment vertical="center" wrapText="1"/>
    </xf>
    <xf numFmtId="0" fontId="2" fillId="0" borderId="0" xfId="0" applyFont="1" applyAlignment="1" applyProtection="1">
      <alignment horizontal="left" vertical="center" wrapText="1"/>
    </xf>
    <xf numFmtId="165" fontId="2" fillId="0" borderId="7" xfId="2" applyNumberFormat="1" applyFont="1" applyBorder="1" applyAlignment="1" applyProtection="1">
      <alignment horizontal="right" vertical="center" wrapText="1"/>
      <protection locked="0"/>
    </xf>
    <xf numFmtId="164" fontId="2" fillId="0" borderId="7" xfId="0" applyNumberFormat="1" applyFont="1" applyBorder="1" applyAlignment="1" applyProtection="1">
      <alignment horizontal="right" vertical="center" wrapText="1"/>
      <protection locked="0"/>
    </xf>
    <xf numFmtId="164" fontId="25" fillId="0" borderId="7" xfId="0" applyNumberFormat="1" applyFont="1" applyBorder="1" applyAlignment="1" applyProtection="1">
      <alignment horizontal="right" vertical="center" wrapText="1"/>
      <protection locked="0"/>
    </xf>
    <xf numFmtId="164" fontId="2" fillId="0" borderId="7" xfId="0" applyNumberFormat="1" applyFont="1" applyBorder="1" applyAlignment="1" applyProtection="1">
      <alignment horizontal="right" vertical="center" wrapText="1"/>
    </xf>
    <xf numFmtId="164" fontId="25" fillId="2" borderId="7" xfId="0" applyNumberFormat="1" applyFont="1" applyFill="1" applyBorder="1" applyAlignment="1" applyProtection="1">
      <alignment horizontal="right" vertical="center" wrapText="1"/>
    </xf>
    <xf numFmtId="164" fontId="2" fillId="2" borderId="7" xfId="0" applyNumberFormat="1" applyFont="1" applyFill="1" applyBorder="1" applyAlignment="1" applyProtection="1">
      <alignment horizontal="right" vertical="center" wrapText="1"/>
    </xf>
    <xf numFmtId="44" fontId="25" fillId="0" borderId="7" xfId="2" applyFont="1" applyBorder="1" applyAlignment="1" applyProtection="1">
      <alignment horizontal="right" vertical="center" wrapText="1"/>
      <protection locked="0"/>
    </xf>
    <xf numFmtId="164" fontId="25" fillId="0" borderId="7" xfId="0" applyNumberFormat="1" applyFont="1" applyBorder="1" applyAlignment="1" applyProtection="1">
      <alignment horizontal="right" vertical="center" wrapText="1"/>
    </xf>
    <xf numFmtId="49" fontId="18" fillId="2" borderId="1" xfId="0" applyNumberFormat="1" applyFont="1" applyFill="1" applyBorder="1" applyAlignment="1" applyProtection="1">
      <alignment vertical="center" wrapText="1"/>
      <protection locked="0"/>
    </xf>
    <xf numFmtId="14" fontId="18" fillId="2" borderId="1" xfId="0" applyNumberFormat="1" applyFont="1" applyFill="1" applyBorder="1" applyAlignment="1" applyProtection="1">
      <alignment vertical="center" wrapText="1"/>
      <protection locked="0"/>
    </xf>
    <xf numFmtId="0" fontId="6" fillId="3" borderId="17" xfId="0" applyFont="1" applyFill="1" applyBorder="1" applyAlignment="1"/>
    <xf numFmtId="0" fontId="6" fillId="3" borderId="18" xfId="0" applyFont="1" applyFill="1" applyBorder="1" applyAlignment="1"/>
    <xf numFmtId="0" fontId="6" fillId="3" borderId="3" xfId="0" applyFont="1" applyFill="1" applyBorder="1" applyAlignment="1"/>
    <xf numFmtId="0" fontId="27" fillId="2" borderId="0" xfId="0" applyFont="1" applyFill="1" applyBorder="1" applyAlignment="1">
      <alignment horizontal="center"/>
    </xf>
    <xf numFmtId="0" fontId="28" fillId="0" borderId="0" xfId="0" applyFont="1" applyAlignment="1" applyProtection="1">
      <alignment horizontal="left" vertical="center" wrapText="1"/>
    </xf>
    <xf numFmtId="0" fontId="31" fillId="0" borderId="17" xfId="0" applyFont="1" applyBorder="1" applyAlignment="1" applyProtection="1">
      <alignment horizontal="left" vertical="center" wrapText="1"/>
      <protection locked="0"/>
    </xf>
    <xf numFmtId="0" fontId="31" fillId="0" borderId="21" xfId="0" applyFont="1" applyBorder="1" applyAlignment="1" applyProtection="1">
      <alignment horizontal="left" vertical="center" wrapText="1"/>
      <protection locked="0"/>
    </xf>
    <xf numFmtId="0" fontId="30" fillId="2" borderId="26" xfId="0" applyFont="1" applyFill="1" applyBorder="1" applyAlignment="1" applyProtection="1">
      <alignment horizontal="left" vertical="center"/>
      <protection locked="0"/>
    </xf>
    <xf numFmtId="0" fontId="30" fillId="2" borderId="3" xfId="0" applyFont="1" applyFill="1" applyBorder="1" applyAlignment="1" applyProtection="1">
      <alignment horizontal="left" vertical="center"/>
      <protection locked="0"/>
    </xf>
    <xf numFmtId="0" fontId="26" fillId="0" borderId="0" xfId="0" applyFont="1" applyAlignment="1" applyProtection="1">
      <alignment horizontal="left" vertical="center" wrapText="1"/>
    </xf>
    <xf numFmtId="0" fontId="6" fillId="2" borderId="0" xfId="0" applyFont="1" applyFill="1" applyBorder="1" applyAlignment="1" applyProtection="1">
      <alignment horizontal="center" vertical="center" wrapText="1"/>
    </xf>
    <xf numFmtId="0" fontId="18" fillId="2" borderId="10" xfId="0" applyFont="1" applyFill="1" applyBorder="1" applyAlignment="1" applyProtection="1">
      <alignment horizontal="center" vertical="center" wrapText="1"/>
      <protection locked="0"/>
    </xf>
    <xf numFmtId="0" fontId="18" fillId="2" borderId="4" xfId="0" applyFont="1" applyFill="1" applyBorder="1" applyAlignment="1" applyProtection="1">
      <alignment horizontal="center" vertical="center" wrapText="1"/>
      <protection locked="0"/>
    </xf>
    <xf numFmtId="0" fontId="18" fillId="2" borderId="11" xfId="0" applyFont="1" applyFill="1" applyBorder="1" applyAlignment="1" applyProtection="1">
      <alignment horizontal="center" vertical="center" wrapText="1"/>
      <protection locked="0"/>
    </xf>
    <xf numFmtId="0" fontId="15" fillId="0" borderId="0" xfId="0" applyFont="1" applyAlignment="1" applyProtection="1">
      <alignment horizontal="left" wrapText="1"/>
    </xf>
    <xf numFmtId="164" fontId="25" fillId="0" borderId="8" xfId="0" applyNumberFormat="1" applyFont="1" applyBorder="1" applyAlignment="1" applyProtection="1">
      <alignment horizontal="right" vertical="center" wrapText="1"/>
      <protection locked="0"/>
    </xf>
    <xf numFmtId="164" fontId="25" fillId="0" borderId="9" xfId="0" applyNumberFormat="1" applyFont="1" applyBorder="1" applyAlignment="1" applyProtection="1">
      <alignment horizontal="right" vertical="center" wrapText="1"/>
      <protection locked="0"/>
    </xf>
    <xf numFmtId="0" fontId="4" fillId="0" borderId="8" xfId="0" applyFont="1" applyBorder="1" applyAlignment="1" applyProtection="1">
      <alignment horizontal="right" vertical="center" wrapText="1"/>
    </xf>
    <xf numFmtId="0" fontId="4" fillId="0" borderId="12" xfId="0" applyFont="1" applyBorder="1" applyAlignment="1" applyProtection="1">
      <alignment horizontal="right" vertical="center" wrapText="1"/>
    </xf>
    <xf numFmtId="0" fontId="4" fillId="0" borderId="9" xfId="0" applyFont="1" applyBorder="1" applyAlignment="1" applyProtection="1">
      <alignment horizontal="right" vertical="center" wrapText="1"/>
    </xf>
    <xf numFmtId="0" fontId="11" fillId="0" borderId="8" xfId="0" applyFont="1" applyBorder="1" applyAlignment="1" applyProtection="1">
      <alignment horizontal="center" vertical="center" wrapText="1"/>
    </xf>
    <xf numFmtId="0" fontId="11" fillId="0" borderId="9" xfId="0" applyFont="1" applyBorder="1" applyAlignment="1" applyProtection="1">
      <alignment horizontal="center" vertical="center" wrapText="1"/>
    </xf>
    <xf numFmtId="0" fontId="9" fillId="0" borderId="13" xfId="0" applyFont="1" applyBorder="1" applyAlignment="1" applyProtection="1">
      <alignment horizontal="center" vertical="center" wrapText="1"/>
    </xf>
    <xf numFmtId="0" fontId="10" fillId="0" borderId="14" xfId="0" applyFont="1" applyBorder="1" applyAlignment="1" applyProtection="1">
      <alignment vertical="center"/>
    </xf>
    <xf numFmtId="0" fontId="10" fillId="0" borderId="15" xfId="0" applyFont="1" applyBorder="1" applyAlignment="1" applyProtection="1">
      <alignment vertical="center"/>
    </xf>
    <xf numFmtId="0" fontId="8" fillId="0" borderId="16" xfId="0" applyFont="1" applyBorder="1" applyAlignment="1" applyProtection="1">
      <alignment horizontal="center" vertical="center" wrapText="1"/>
    </xf>
    <xf numFmtId="0" fontId="2" fillId="0" borderId="0" xfId="0" applyFont="1" applyAlignment="1" applyProtection="1">
      <alignment horizontal="left" vertical="center" wrapText="1"/>
    </xf>
    <xf numFmtId="0" fontId="29" fillId="2" borderId="19" xfId="0" applyFont="1" applyFill="1" applyBorder="1" applyAlignment="1">
      <alignment horizontal="center" vertical="center" wrapText="1"/>
    </xf>
    <xf numFmtId="0" fontId="29" fillId="2" borderId="20" xfId="0" applyFont="1" applyFill="1" applyBorder="1" applyAlignment="1">
      <alignment horizontal="center" vertical="center" wrapText="1"/>
    </xf>
    <xf numFmtId="0" fontId="31" fillId="0" borderId="17" xfId="0" applyFont="1" applyBorder="1" applyAlignment="1" applyProtection="1">
      <alignment horizontal="left" vertical="center" wrapText="1"/>
      <protection locked="0"/>
    </xf>
    <xf numFmtId="0" fontId="31" fillId="0" borderId="21" xfId="0" applyFont="1" applyBorder="1" applyAlignment="1" applyProtection="1">
      <alignment horizontal="left" vertical="center" wrapText="1"/>
      <protection locked="0"/>
    </xf>
    <xf numFmtId="0" fontId="31" fillId="0" borderId="22" xfId="0" applyFont="1" applyBorder="1" applyAlignment="1" applyProtection="1">
      <alignment horizontal="left" vertical="center" wrapText="1"/>
      <protection locked="0"/>
    </xf>
    <xf numFmtId="0" fontId="31" fillId="0" borderId="23" xfId="0" applyFont="1" applyBorder="1" applyAlignment="1" applyProtection="1">
      <alignment horizontal="left" vertical="center" wrapText="1"/>
      <protection locked="0"/>
    </xf>
    <xf numFmtId="0" fontId="29" fillId="2" borderId="24" xfId="0" applyFont="1" applyFill="1" applyBorder="1" applyAlignment="1">
      <alignment horizontal="center" vertical="center" wrapText="1"/>
    </xf>
    <xf numFmtId="0" fontId="29" fillId="2" borderId="25" xfId="0" applyFont="1" applyFill="1" applyBorder="1" applyAlignment="1">
      <alignment horizontal="center" vertical="center" wrapText="1"/>
    </xf>
    <xf numFmtId="0" fontId="30" fillId="2" borderId="26" xfId="0" applyFont="1" applyFill="1" applyBorder="1" applyAlignment="1" applyProtection="1">
      <alignment horizontal="left" vertical="center"/>
      <protection locked="0"/>
    </xf>
    <xf numFmtId="0" fontId="30" fillId="2" borderId="3" xfId="0" applyFont="1" applyFill="1" applyBorder="1" applyAlignment="1" applyProtection="1">
      <alignment horizontal="left" vertical="center"/>
      <protection locked="0"/>
    </xf>
    <xf numFmtId="0" fontId="30" fillId="2" borderId="27" xfId="0" applyFont="1" applyFill="1" applyBorder="1" applyAlignment="1" applyProtection="1">
      <alignment horizontal="left" vertical="center"/>
      <protection locked="0"/>
    </xf>
    <xf numFmtId="0" fontId="30" fillId="2" borderId="28" xfId="0" applyFont="1" applyFill="1" applyBorder="1" applyAlignment="1" applyProtection="1">
      <alignment horizontal="left" vertical="center"/>
      <protection locked="0"/>
    </xf>
  </cellXfs>
  <cellStyles count="4">
    <cellStyle name="Euro" xfId="1" xr:uid="{00000000-0005-0000-0000-000000000000}"/>
    <cellStyle name="Monétaire" xfId="2" builtinId="4"/>
    <cellStyle name="Normal" xfId="0" builtinId="0"/>
    <cellStyle name="Normal_AFC_GEST_EQUIP" xfId="3" xr:uid="{00000000-0005-0000-0000-000003000000}"/>
  </cellStyles>
  <dxfs count="2">
    <dxf>
      <fill>
        <patternFill>
          <bgColor rgb="FFFFFF0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Budget Pr&#233;v. 2023'!L1C1"/><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526677</xdr:colOff>
      <xdr:row>0</xdr:row>
      <xdr:rowOff>71717</xdr:rowOff>
    </xdr:from>
    <xdr:to>
      <xdr:col>1</xdr:col>
      <xdr:colOff>443193</xdr:colOff>
      <xdr:row>6</xdr:row>
      <xdr:rowOff>152452</xdr:rowOff>
    </xdr:to>
    <xdr:pic>
      <xdr:nvPicPr>
        <xdr:cNvPr id="7276" name="Picture 1">
          <a:extLst>
            <a:ext uri="{FF2B5EF4-FFF2-40B4-BE49-F238E27FC236}">
              <a16:creationId xmlns:a16="http://schemas.microsoft.com/office/drawing/2014/main" id="{00000000-0008-0000-0000-00006C1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6677" y="71717"/>
          <a:ext cx="790575" cy="1134088"/>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0</xdr:col>
      <xdr:colOff>180975</xdr:colOff>
      <xdr:row>6</xdr:row>
      <xdr:rowOff>200026</xdr:rowOff>
    </xdr:from>
    <xdr:to>
      <xdr:col>1</xdr:col>
      <xdr:colOff>997323</xdr:colOff>
      <xdr:row>7</xdr:row>
      <xdr:rowOff>33618</xdr:rowOff>
    </xdr:to>
    <xdr:sp macro="" textlink="">
      <xdr:nvSpPr>
        <xdr:cNvPr id="7170" name="AutoShape 2">
          <a:extLst>
            <a:ext uri="{FF2B5EF4-FFF2-40B4-BE49-F238E27FC236}">
              <a16:creationId xmlns:a16="http://schemas.microsoft.com/office/drawing/2014/main" id="{00000000-0008-0000-0000-0000021C0000}"/>
            </a:ext>
          </a:extLst>
        </xdr:cNvPr>
        <xdr:cNvSpPr>
          <a:spLocks noChangeArrowheads="1"/>
        </xdr:cNvSpPr>
      </xdr:nvSpPr>
      <xdr:spPr bwMode="auto">
        <a:xfrm>
          <a:off x="180975" y="1253379"/>
          <a:ext cx="1690407" cy="875739"/>
        </a:xfrm>
        <a:prstGeom prst="roundRect">
          <a:avLst>
            <a:gd name="adj" fmla="val 16667"/>
          </a:avLst>
        </a:prstGeom>
        <a:solidFill>
          <a:srgbClr val="FFFFFF"/>
        </a:solidFill>
        <a:ln w="19050">
          <a:solidFill>
            <a:srgbClr val="008080"/>
          </a:solidFill>
          <a:round/>
          <a:headEnd/>
          <a:tailEnd/>
        </a:ln>
      </xdr:spPr>
      <xdr:txBody>
        <a:bodyPr vertOverflow="clip" wrap="square" lIns="91440" tIns="45720" rIns="91440" bIns="45720" anchor="t" upright="1"/>
        <a:lstStyle/>
        <a:p>
          <a:pPr algn="l" rtl="0">
            <a:defRPr sz="1000"/>
          </a:pPr>
          <a:r>
            <a:rPr lang="fr-FR" sz="850" b="1" i="0" u="none" strike="noStrike" baseline="0">
              <a:solidFill>
                <a:srgbClr val="333399"/>
              </a:solidFill>
              <a:latin typeface="Times New Roman"/>
              <a:cs typeface="Times New Roman"/>
            </a:rPr>
            <a:t>Service Action Sociale </a:t>
          </a:r>
          <a:endParaRPr lang="fr-FR" sz="850" b="0" i="0" u="none" strike="noStrike" baseline="0">
            <a:solidFill>
              <a:srgbClr val="333399"/>
            </a:solidFill>
            <a:latin typeface="Times New Roman"/>
            <a:cs typeface="Times New Roman"/>
          </a:endParaRPr>
        </a:p>
        <a:p>
          <a:pPr algn="l" rtl="0">
            <a:defRPr sz="1000"/>
          </a:pPr>
          <a:r>
            <a:rPr lang="fr-FR" sz="850" b="0" i="0" u="none" strike="noStrike" baseline="0">
              <a:solidFill>
                <a:srgbClr val="333399"/>
              </a:solidFill>
              <a:latin typeface="Times New Roman"/>
              <a:cs typeface="Times New Roman"/>
            </a:rPr>
            <a:t>Aides Collectives</a:t>
          </a:r>
        </a:p>
        <a:p>
          <a:pPr algn="l" rtl="0">
            <a:defRPr sz="1000"/>
          </a:pPr>
          <a:r>
            <a:rPr lang="fr-FR" sz="850" b="0" i="0" u="none" strike="noStrike" baseline="0">
              <a:solidFill>
                <a:srgbClr val="333399"/>
              </a:solidFill>
              <a:latin typeface="Times New Roman"/>
              <a:cs typeface="Times New Roman"/>
            </a:rPr>
            <a:t>tsa 47444</a:t>
          </a:r>
        </a:p>
        <a:p>
          <a:pPr algn="l" rtl="0">
            <a:defRPr sz="1000"/>
          </a:pPr>
          <a:r>
            <a:rPr lang="fr-FR" sz="850" b="0" i="0" u="none" strike="noStrike" baseline="0">
              <a:solidFill>
                <a:srgbClr val="333399"/>
              </a:solidFill>
              <a:latin typeface="Times New Roman"/>
              <a:cs typeface="Times New Roman"/>
            </a:rPr>
            <a:t>37929 TOURS Cedex 9 </a:t>
          </a:r>
        </a:p>
        <a:p>
          <a:pPr algn="l" rtl="0">
            <a:defRPr sz="1000"/>
          </a:pPr>
          <a:r>
            <a:rPr lang="fr-FR" sz="850" b="0" i="0" u="none" strike="noStrike" baseline="0">
              <a:solidFill>
                <a:srgbClr val="333399"/>
              </a:solidFill>
              <a:latin typeface="Wingdings"/>
            </a:rPr>
            <a:t>( </a:t>
          </a:r>
          <a:r>
            <a:rPr lang="fr-FR" sz="850" b="0" i="0" u="none" strike="noStrike" baseline="0">
              <a:solidFill>
                <a:srgbClr val="333399"/>
              </a:solidFill>
              <a:latin typeface="Times New Roman"/>
              <a:cs typeface="Times New Roman"/>
            </a:rPr>
            <a:t>02.47.31.55.50</a:t>
          </a:r>
        </a:p>
        <a:p>
          <a:pPr algn="l" rtl="0">
            <a:defRPr sz="1000"/>
          </a:pPr>
          <a:endParaRPr lang="fr-FR"/>
        </a:p>
      </xdr:txBody>
    </xdr:sp>
    <xdr:clientData/>
  </xdr:twoCellAnchor>
  <xdr:twoCellAnchor editAs="oneCell">
    <xdr:from>
      <xdr:col>4</xdr:col>
      <xdr:colOff>22411</xdr:colOff>
      <xdr:row>1</xdr:row>
      <xdr:rowOff>66208</xdr:rowOff>
    </xdr:from>
    <xdr:to>
      <xdr:col>8</xdr:col>
      <xdr:colOff>1166532</xdr:colOff>
      <xdr:row>6</xdr:row>
      <xdr:rowOff>448234</xdr:rowOff>
    </xdr:to>
    <xdr:pic>
      <xdr:nvPicPr>
        <xdr:cNvPr id="7" name="Image 28" descr="http://safirstk01.intra.cnaf/AdminV4/tempImg/5283a92b04278.png">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60676" y="223090"/>
          <a:ext cx="5929032" cy="12784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691776</xdr:colOff>
      <xdr:row>64</xdr:row>
      <xdr:rowOff>43330</xdr:rowOff>
    </xdr:from>
    <xdr:to>
      <xdr:col>7</xdr:col>
      <xdr:colOff>161738</xdr:colOff>
      <xdr:row>68</xdr:row>
      <xdr:rowOff>178548</xdr:rowOff>
    </xdr:to>
    <xdr:sp macro="" textlink="">
      <xdr:nvSpPr>
        <xdr:cNvPr id="6" name="Flèche vers le haut 5">
          <a:hlinkClick xmlns:r="http://schemas.openxmlformats.org/officeDocument/2006/relationships" r:id="rId3" tooltip="revenir en haut du document pour le vérifier"/>
          <a:extLst>
            <a:ext uri="{FF2B5EF4-FFF2-40B4-BE49-F238E27FC236}">
              <a16:creationId xmlns:a16="http://schemas.microsoft.com/office/drawing/2014/main" id="{00000000-0008-0000-0000-000006000000}"/>
            </a:ext>
          </a:extLst>
        </xdr:cNvPr>
        <xdr:cNvSpPr/>
      </xdr:nvSpPr>
      <xdr:spPr>
        <a:xfrm>
          <a:off x="6965576" y="17861430"/>
          <a:ext cx="485962" cy="821018"/>
        </a:xfrm>
        <a:prstGeom prst="upArrow">
          <a:avLst/>
        </a:prstGeom>
      </xdr:spPr>
      <xdr:style>
        <a:lnRef idx="3">
          <a:schemeClr val="lt1"/>
        </a:lnRef>
        <a:fillRef idx="1">
          <a:schemeClr val="accent5"/>
        </a:fillRef>
        <a:effectRef idx="1">
          <a:schemeClr val="accent5"/>
        </a:effectRef>
        <a:fontRef idx="minor">
          <a:schemeClr val="lt1"/>
        </a:fontRef>
      </xdr:style>
      <xdr:txBody>
        <a:bodyPr vertOverflow="clip" horzOverflow="clip" rtlCol="0" anchor="t"/>
        <a:lstStyle/>
        <a:p>
          <a:endParaRPr lang="fr-F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gestion.actionsociale@caftours.cnafmail.fr"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2:I67"/>
  <sheetViews>
    <sheetView showGridLines="0" showZeros="0" tabSelected="1" zoomScale="85" zoomScaleNormal="85" zoomScaleSheetLayoutView="75" workbookViewId="0"/>
  </sheetViews>
  <sheetFormatPr baseColWidth="10" defaultRowHeight="12.75" x14ac:dyDescent="0.2"/>
  <cols>
    <col min="1" max="1" width="13.140625" style="9" customWidth="1"/>
    <col min="2" max="2" width="50.28515625" style="9" customWidth="1"/>
    <col min="3" max="3" width="19.7109375" style="9" customWidth="1"/>
    <col min="4" max="5" width="4.5703125" style="9" customWidth="1"/>
    <col min="6" max="6" width="1.7109375" style="10" customWidth="1"/>
    <col min="7" max="7" width="15.28515625" style="11" customWidth="1"/>
    <col min="8" max="8" width="50.28515625" style="9" customWidth="1"/>
    <col min="9" max="9" width="19.5703125" style="9" customWidth="1"/>
    <col min="10" max="16384" width="11.42578125" style="9"/>
  </cols>
  <sheetData>
    <row r="2" spans="1:9" x14ac:dyDescent="0.2">
      <c r="B2" s="10"/>
      <c r="C2" s="10"/>
    </row>
    <row r="3" spans="1:9" x14ac:dyDescent="0.2">
      <c r="B3" s="12"/>
      <c r="C3" s="12"/>
    </row>
    <row r="4" spans="1:9" x14ac:dyDescent="0.2">
      <c r="A4" s="32"/>
      <c r="B4" s="32"/>
      <c r="C4" s="12"/>
    </row>
    <row r="5" spans="1:9" x14ac:dyDescent="0.2">
      <c r="A5" s="70"/>
      <c r="B5" s="70"/>
      <c r="C5" s="12"/>
    </row>
    <row r="6" spans="1:9" ht="21" customHeight="1" x14ac:dyDescent="0.2">
      <c r="A6" s="70"/>
      <c r="B6" s="70"/>
      <c r="C6" s="12"/>
    </row>
    <row r="7" spans="1:9" ht="81.75" customHeight="1" x14ac:dyDescent="0.2">
      <c r="A7" s="70"/>
      <c r="B7" s="70"/>
      <c r="C7" s="12"/>
    </row>
    <row r="8" spans="1:9" ht="34.5" customHeight="1" x14ac:dyDescent="0.2">
      <c r="C8" s="78" t="s">
        <v>74</v>
      </c>
      <c r="D8" s="79"/>
      <c r="E8" s="79"/>
      <c r="F8" s="79"/>
      <c r="G8" s="79"/>
      <c r="H8" s="80"/>
    </row>
    <row r="9" spans="1:9" ht="18.75" customHeight="1" x14ac:dyDescent="0.2"/>
    <row r="10" spans="1:9" ht="17.25" customHeight="1" x14ac:dyDescent="0.2">
      <c r="G10" s="33" t="s">
        <v>26</v>
      </c>
      <c r="H10" s="43" t="s">
        <v>64</v>
      </c>
      <c r="I10" s="44"/>
    </row>
    <row r="11" spans="1:9" ht="17.25" customHeight="1" x14ac:dyDescent="0.2">
      <c r="G11" s="33" t="s">
        <v>27</v>
      </c>
      <c r="H11" s="17">
        <f>IF($H$10&lt;&gt;"",VLOOKUP($H$10,TABLEIDENTIF,5,FALSE),"")</f>
        <v>0</v>
      </c>
      <c r="I11" s="44"/>
    </row>
    <row r="12" spans="1:9" ht="17.25" customHeight="1" x14ac:dyDescent="0.2">
      <c r="A12" s="65" t="s">
        <v>75</v>
      </c>
      <c r="B12" s="65"/>
      <c r="G12" s="33" t="s">
        <v>8</v>
      </c>
      <c r="H12" s="17">
        <f>IF($H$10&lt;&gt;"",VLOOKUP($H$10,TABLEIDENTIF,8,FALSE),"")</f>
        <v>0</v>
      </c>
      <c r="I12" s="44"/>
    </row>
    <row r="13" spans="1:9" ht="28.5" customHeight="1" x14ac:dyDescent="0.2">
      <c r="G13" s="33" t="s">
        <v>28</v>
      </c>
      <c r="H13" s="82">
        <f>IF($H$10&lt;&gt;"",VLOOKUP($H$10,TABLEIDENTIF,3,FALSE),"")</f>
        <v>0</v>
      </c>
      <c r="I13" s="82"/>
    </row>
    <row r="14" spans="1:9" ht="27" customHeight="1" x14ac:dyDescent="0.2">
      <c r="G14" s="35" t="s">
        <v>58</v>
      </c>
      <c r="H14" s="45">
        <f>IF($H$10&lt;&gt;"",VLOOKUP($H$10,TABLEIDENTIF,7,FALSE),"")</f>
        <v>0</v>
      </c>
      <c r="I14" s="44"/>
    </row>
    <row r="15" spans="1:9" ht="24" customHeight="1" x14ac:dyDescent="0.2">
      <c r="A15" s="36" t="s">
        <v>62</v>
      </c>
      <c r="B15" s="38" t="s">
        <v>63</v>
      </c>
      <c r="G15" s="33" t="s">
        <v>53</v>
      </c>
      <c r="H15" s="17">
        <f>IF($H$10&lt;&gt;"",VLOOKUP($H$10,TABLEIDENTIF,6,FALSE),"")</f>
        <v>0</v>
      </c>
      <c r="I15" s="44"/>
    </row>
    <row r="16" spans="1:9" ht="17.25" customHeight="1" x14ac:dyDescent="0.2">
      <c r="A16" s="36"/>
      <c r="B16" s="37"/>
      <c r="C16" s="15"/>
      <c r="G16" s="13" t="s">
        <v>61</v>
      </c>
      <c r="H16" s="17" t="s">
        <v>60</v>
      </c>
      <c r="I16" s="44"/>
    </row>
    <row r="17" spans="1:9" ht="35.25" customHeight="1" x14ac:dyDescent="0.2"/>
    <row r="18" spans="1:9" s="17" customFormat="1" x14ac:dyDescent="0.2">
      <c r="A18" s="76" t="s">
        <v>9</v>
      </c>
      <c r="B18" s="76" t="s">
        <v>10</v>
      </c>
      <c r="C18" s="76" t="s">
        <v>76</v>
      </c>
      <c r="D18" s="16"/>
      <c r="E18" s="16"/>
      <c r="F18" s="81"/>
      <c r="G18" s="76" t="s">
        <v>9</v>
      </c>
      <c r="H18" s="76" t="s">
        <v>1</v>
      </c>
      <c r="I18" s="76" t="s">
        <v>76</v>
      </c>
    </row>
    <row r="19" spans="1:9" x14ac:dyDescent="0.2">
      <c r="A19" s="77"/>
      <c r="B19" s="77"/>
      <c r="C19" s="77"/>
      <c r="D19" s="16"/>
      <c r="E19" s="16"/>
      <c r="F19" s="81"/>
      <c r="G19" s="77"/>
      <c r="H19" s="77"/>
      <c r="I19" s="77"/>
    </row>
    <row r="20" spans="1:9" ht="25.5" customHeight="1" x14ac:dyDescent="0.2">
      <c r="A20" s="18">
        <v>60</v>
      </c>
      <c r="B20" s="18" t="s">
        <v>0</v>
      </c>
      <c r="C20" s="46"/>
      <c r="D20" s="13"/>
      <c r="E20" s="13"/>
      <c r="F20" s="13"/>
      <c r="G20" s="19">
        <v>70623</v>
      </c>
      <c r="H20" s="20" t="s">
        <v>24</v>
      </c>
      <c r="I20" s="52"/>
    </row>
    <row r="21" spans="1:9" ht="25.5" customHeight="1" x14ac:dyDescent="0.2">
      <c r="A21" s="18">
        <v>61</v>
      </c>
      <c r="B21" s="18" t="s">
        <v>2</v>
      </c>
      <c r="C21" s="47"/>
      <c r="D21" s="13"/>
      <c r="E21" s="13"/>
      <c r="F21" s="13"/>
      <c r="G21" s="19">
        <v>70641</v>
      </c>
      <c r="H21" s="20" t="s">
        <v>68</v>
      </c>
      <c r="I21" s="48"/>
    </row>
    <row r="22" spans="1:9" ht="25.5" customHeight="1" x14ac:dyDescent="0.2">
      <c r="A22" s="18">
        <v>62</v>
      </c>
      <c r="B22" s="18" t="s">
        <v>3</v>
      </c>
      <c r="C22" s="47"/>
      <c r="D22" s="13"/>
      <c r="E22" s="13"/>
      <c r="F22" s="13"/>
      <c r="G22" s="19">
        <v>70642</v>
      </c>
      <c r="H22" s="20" t="s">
        <v>72</v>
      </c>
      <c r="I22" s="48"/>
    </row>
    <row r="23" spans="1:9" ht="25.5" customHeight="1" x14ac:dyDescent="0.2">
      <c r="A23" s="21">
        <v>63</v>
      </c>
      <c r="B23" s="18" t="s">
        <v>34</v>
      </c>
      <c r="C23" s="47"/>
      <c r="D23" s="13"/>
      <c r="E23" s="13"/>
      <c r="F23" s="13"/>
      <c r="G23" s="19">
        <v>708</v>
      </c>
      <c r="H23" s="20" t="s">
        <v>73</v>
      </c>
      <c r="I23" s="48"/>
    </row>
    <row r="24" spans="1:9" ht="25.5" customHeight="1" x14ac:dyDescent="0.2">
      <c r="A24" s="20">
        <v>64</v>
      </c>
      <c r="B24" s="19" t="s">
        <v>55</v>
      </c>
      <c r="C24" s="48"/>
      <c r="D24" s="13"/>
      <c r="E24" s="13"/>
      <c r="F24" s="13"/>
      <c r="G24" s="19">
        <v>741</v>
      </c>
      <c r="H24" s="20" t="s">
        <v>11</v>
      </c>
      <c r="I24" s="48"/>
    </row>
    <row r="25" spans="1:9" ht="25.5" customHeight="1" x14ac:dyDescent="0.2">
      <c r="A25" s="20">
        <v>64</v>
      </c>
      <c r="B25" s="19" t="s">
        <v>56</v>
      </c>
      <c r="C25" s="48"/>
      <c r="D25" s="13"/>
      <c r="E25" s="13"/>
      <c r="F25" s="13"/>
      <c r="G25" s="19">
        <v>742</v>
      </c>
      <c r="H25" s="20" t="s">
        <v>41</v>
      </c>
      <c r="I25" s="48"/>
    </row>
    <row r="26" spans="1:9" ht="25.5" customHeight="1" x14ac:dyDescent="0.2">
      <c r="A26" s="20">
        <v>64</v>
      </c>
      <c r="B26" s="19" t="s">
        <v>57</v>
      </c>
      <c r="C26" s="48"/>
      <c r="D26" s="13"/>
      <c r="E26" s="13"/>
      <c r="F26" s="13"/>
      <c r="G26" s="19">
        <v>7430</v>
      </c>
      <c r="H26" s="20" t="s">
        <v>12</v>
      </c>
      <c r="I26" s="48"/>
    </row>
    <row r="27" spans="1:9" ht="21" customHeight="1" x14ac:dyDescent="0.2">
      <c r="A27" s="21">
        <v>64</v>
      </c>
      <c r="B27" s="18" t="s">
        <v>35</v>
      </c>
      <c r="C27" s="49">
        <f>SUM(C24:C26)</f>
        <v>0</v>
      </c>
      <c r="D27" s="13"/>
      <c r="E27" s="13"/>
      <c r="F27" s="13"/>
      <c r="G27" s="19">
        <v>7431</v>
      </c>
      <c r="H27" s="20" t="s">
        <v>13</v>
      </c>
      <c r="I27" s="48"/>
    </row>
    <row r="28" spans="1:9" ht="21" customHeight="1" x14ac:dyDescent="0.2">
      <c r="A28" s="21">
        <v>66</v>
      </c>
      <c r="B28" s="18" t="s">
        <v>4</v>
      </c>
      <c r="C28" s="47"/>
      <c r="D28" s="13"/>
      <c r="E28" s="13"/>
      <c r="F28" s="13"/>
      <c r="G28" s="73">
        <v>744</v>
      </c>
      <c r="H28" s="22" t="s">
        <v>39</v>
      </c>
      <c r="I28" s="71"/>
    </row>
    <row r="29" spans="1:9" ht="24.75" customHeight="1" x14ac:dyDescent="0.2">
      <c r="A29" s="21">
        <v>67</v>
      </c>
      <c r="B29" s="18" t="s">
        <v>5</v>
      </c>
      <c r="C29" s="47"/>
      <c r="D29" s="13"/>
      <c r="E29" s="13"/>
      <c r="F29" s="13"/>
      <c r="G29" s="74"/>
      <c r="H29" s="30"/>
      <c r="I29" s="72"/>
    </row>
    <row r="30" spans="1:9" ht="33.75" customHeight="1" x14ac:dyDescent="0.2">
      <c r="A30" s="20">
        <v>68</v>
      </c>
      <c r="B30" s="19" t="s">
        <v>14</v>
      </c>
      <c r="C30" s="48"/>
      <c r="D30" s="13"/>
      <c r="E30" s="13"/>
      <c r="F30" s="13"/>
      <c r="G30" s="74"/>
      <c r="H30" s="31"/>
      <c r="I30" s="48"/>
    </row>
    <row r="31" spans="1:9" ht="30.75" customHeight="1" x14ac:dyDescent="0.2">
      <c r="A31" s="20">
        <v>68</v>
      </c>
      <c r="B31" s="19" t="s">
        <v>15</v>
      </c>
      <c r="C31" s="48"/>
      <c r="D31" s="13"/>
      <c r="E31" s="13"/>
      <c r="F31" s="13"/>
      <c r="G31" s="74"/>
      <c r="H31" s="31"/>
      <c r="I31" s="48"/>
    </row>
    <row r="32" spans="1:9" ht="31.5" customHeight="1" x14ac:dyDescent="0.2">
      <c r="A32" s="21">
        <v>68</v>
      </c>
      <c r="B32" s="18" t="s">
        <v>16</v>
      </c>
      <c r="C32" s="49">
        <f>SUM(C30:C31)</f>
        <v>0</v>
      </c>
      <c r="D32" s="13"/>
      <c r="E32" s="13"/>
      <c r="F32" s="13"/>
      <c r="G32" s="75"/>
      <c r="H32" s="31"/>
      <c r="I32" s="48"/>
    </row>
    <row r="33" spans="1:9" ht="30.75" customHeight="1" x14ac:dyDescent="0.2">
      <c r="A33" s="21">
        <v>65</v>
      </c>
      <c r="B33" s="18" t="s">
        <v>31</v>
      </c>
      <c r="C33" s="48"/>
      <c r="D33" s="13"/>
      <c r="E33" s="13"/>
      <c r="F33" s="13"/>
      <c r="G33" s="19">
        <v>7451</v>
      </c>
      <c r="H33" s="20" t="s">
        <v>25</v>
      </c>
      <c r="I33" s="48"/>
    </row>
    <row r="34" spans="1:9" ht="30.75" customHeight="1" x14ac:dyDescent="0.2">
      <c r="A34" s="21">
        <v>86</v>
      </c>
      <c r="B34" s="18" t="s">
        <v>32</v>
      </c>
      <c r="C34" s="48"/>
      <c r="D34" s="13"/>
      <c r="E34" s="13"/>
      <c r="F34" s="13"/>
      <c r="G34" s="19">
        <v>7452</v>
      </c>
      <c r="H34" s="25" t="s">
        <v>33</v>
      </c>
      <c r="I34" s="48"/>
    </row>
    <row r="35" spans="1:9" ht="28.5" customHeight="1" x14ac:dyDescent="0.2">
      <c r="A35" s="21"/>
      <c r="B35" s="18" t="s">
        <v>6</v>
      </c>
      <c r="C35" s="49">
        <f>C20+C21+C22+C23+C27+C28+C29+C32+C33+C34</f>
        <v>0</v>
      </c>
      <c r="D35" s="13"/>
      <c r="E35" s="13"/>
      <c r="F35" s="13"/>
      <c r="G35" s="73">
        <v>746</v>
      </c>
      <c r="H35" s="22" t="s">
        <v>40</v>
      </c>
      <c r="I35" s="71"/>
    </row>
    <row r="36" spans="1:9" ht="25.5" customHeight="1" x14ac:dyDescent="0.2">
      <c r="A36" s="21"/>
      <c r="B36" s="23" t="s">
        <v>29</v>
      </c>
      <c r="C36" s="50" t="str">
        <f>IF(I46&gt;C35,I46-C35,"")</f>
        <v/>
      </c>
      <c r="D36" s="13"/>
      <c r="E36" s="13"/>
      <c r="F36" s="13"/>
      <c r="G36" s="75"/>
      <c r="H36" s="30"/>
      <c r="I36" s="72"/>
    </row>
    <row r="37" spans="1:9" ht="30.75" customHeight="1" x14ac:dyDescent="0.2">
      <c r="A37" s="24"/>
      <c r="B37" s="23" t="s">
        <v>17</v>
      </c>
      <c r="C37" s="51">
        <f>SUM(C35:C36)</f>
        <v>0</v>
      </c>
      <c r="D37" s="13"/>
      <c r="E37" s="13"/>
      <c r="F37" s="13"/>
      <c r="G37" s="19">
        <v>748</v>
      </c>
      <c r="H37" s="25" t="s">
        <v>18</v>
      </c>
      <c r="I37" s="48"/>
    </row>
    <row r="38" spans="1:9" ht="29.25" customHeight="1" x14ac:dyDescent="0.2">
      <c r="A38" s="14"/>
      <c r="B38" s="14"/>
      <c r="C38" s="14"/>
      <c r="D38" s="13"/>
      <c r="E38" s="13"/>
      <c r="F38" s="13"/>
      <c r="G38" s="19">
        <v>75</v>
      </c>
      <c r="H38" s="20" t="s">
        <v>19</v>
      </c>
      <c r="I38" s="48"/>
    </row>
    <row r="39" spans="1:9" ht="25.5" customHeight="1" x14ac:dyDescent="0.2">
      <c r="D39" s="13"/>
      <c r="E39" s="13"/>
      <c r="F39" s="13"/>
      <c r="G39" s="19">
        <v>75</v>
      </c>
      <c r="H39" s="20" t="s">
        <v>20</v>
      </c>
      <c r="I39" s="48"/>
    </row>
    <row r="40" spans="1:9" ht="27.75" customHeight="1" x14ac:dyDescent="0.2">
      <c r="D40" s="14"/>
      <c r="E40" s="14"/>
      <c r="F40" s="13"/>
      <c r="G40" s="18">
        <v>75</v>
      </c>
      <c r="H40" s="18" t="s">
        <v>21</v>
      </c>
      <c r="I40" s="49">
        <f>SUM(I38:I39)</f>
        <v>0</v>
      </c>
    </row>
    <row r="41" spans="1:9" ht="27" customHeight="1" x14ac:dyDescent="0.2">
      <c r="D41" s="14"/>
      <c r="E41" s="14"/>
      <c r="F41" s="13"/>
      <c r="G41" s="18">
        <v>76</v>
      </c>
      <c r="H41" s="18" t="s">
        <v>36</v>
      </c>
      <c r="I41" s="47"/>
    </row>
    <row r="42" spans="1:9" ht="21" customHeight="1" x14ac:dyDescent="0.2">
      <c r="D42" s="14"/>
      <c r="E42" s="14"/>
      <c r="F42" s="13"/>
      <c r="G42" s="18">
        <v>77</v>
      </c>
      <c r="H42" s="18" t="s">
        <v>37</v>
      </c>
      <c r="I42" s="47"/>
    </row>
    <row r="43" spans="1:9" s="28" customFormat="1" ht="27" customHeight="1" x14ac:dyDescent="0.2">
      <c r="D43" s="26"/>
      <c r="E43" s="26"/>
      <c r="F43" s="27"/>
      <c r="G43" s="18">
        <v>78</v>
      </c>
      <c r="H43" s="18" t="s">
        <v>22</v>
      </c>
      <c r="I43" s="47"/>
    </row>
    <row r="44" spans="1:9" s="28" customFormat="1" ht="27" customHeight="1" x14ac:dyDescent="0.2">
      <c r="D44" s="14"/>
      <c r="E44" s="14"/>
      <c r="F44" s="27"/>
      <c r="G44" s="18">
        <v>79</v>
      </c>
      <c r="H44" s="18" t="s">
        <v>38</v>
      </c>
      <c r="I44" s="47"/>
    </row>
    <row r="45" spans="1:9" s="28" customFormat="1" ht="25.5" customHeight="1" x14ac:dyDescent="0.2">
      <c r="D45" s="14"/>
      <c r="E45" s="14"/>
      <c r="F45" s="27"/>
      <c r="G45" s="18">
        <v>87</v>
      </c>
      <c r="H45" s="18" t="s">
        <v>30</v>
      </c>
      <c r="I45" s="53">
        <f>$C$34</f>
        <v>0</v>
      </c>
    </row>
    <row r="46" spans="1:9" s="28" customFormat="1" ht="27" customHeight="1" x14ac:dyDescent="0.2">
      <c r="D46" s="26"/>
      <c r="E46" s="26"/>
      <c r="F46" s="27"/>
      <c r="G46" s="18"/>
      <c r="H46" s="18" t="s">
        <v>7</v>
      </c>
      <c r="I46" s="49">
        <f>SUM(I40:I45,I20:I37)</f>
        <v>0</v>
      </c>
    </row>
    <row r="47" spans="1:9" x14ac:dyDescent="0.2">
      <c r="G47" s="18"/>
      <c r="H47" s="23" t="s">
        <v>23</v>
      </c>
      <c r="I47" s="51" t="str">
        <f>IF(C35&gt;I46,C35-I46,"")</f>
        <v/>
      </c>
    </row>
    <row r="48" spans="1:9" ht="15" x14ac:dyDescent="0.25">
      <c r="A48" s="56" t="s">
        <v>69</v>
      </c>
      <c r="B48" s="57"/>
      <c r="C48" s="57"/>
      <c r="D48" s="58"/>
      <c r="G48" s="18"/>
      <c r="H48" s="23" t="s">
        <v>17</v>
      </c>
      <c r="I48" s="51">
        <f>SUM(I46:I47)</f>
        <v>0</v>
      </c>
    </row>
    <row r="49" spans="1:4" ht="19.5" thickBot="1" x14ac:dyDescent="0.3">
      <c r="A49" s="59"/>
      <c r="B49" s="60"/>
      <c r="C49" s="60"/>
      <c r="D49"/>
    </row>
    <row r="50" spans="1:4" ht="34.5" customHeight="1" x14ac:dyDescent="0.2">
      <c r="A50" s="89" t="s">
        <v>71</v>
      </c>
      <c r="B50" s="90"/>
      <c r="C50" s="83" t="s">
        <v>70</v>
      </c>
      <c r="D50" s="84"/>
    </row>
    <row r="51" spans="1:4" ht="15" x14ac:dyDescent="0.2">
      <c r="A51" s="91"/>
      <c r="B51" s="92"/>
      <c r="C51" s="85"/>
      <c r="D51" s="86"/>
    </row>
    <row r="52" spans="1:4" ht="15" x14ac:dyDescent="0.2">
      <c r="A52" s="63"/>
      <c r="B52" s="64"/>
      <c r="C52" s="61"/>
      <c r="D52" s="62"/>
    </row>
    <row r="53" spans="1:4" ht="15" x14ac:dyDescent="0.2">
      <c r="A53" s="63"/>
      <c r="B53" s="64"/>
      <c r="C53" s="61"/>
      <c r="D53" s="62"/>
    </row>
    <row r="54" spans="1:4" ht="15" x14ac:dyDescent="0.2">
      <c r="A54" s="63"/>
      <c r="B54" s="64"/>
      <c r="C54" s="61"/>
      <c r="D54" s="62"/>
    </row>
    <row r="55" spans="1:4" ht="15" x14ac:dyDescent="0.2">
      <c r="A55" s="91"/>
      <c r="B55" s="92"/>
      <c r="C55" s="85"/>
      <c r="D55" s="86"/>
    </row>
    <row r="56" spans="1:4" ht="15" x14ac:dyDescent="0.2">
      <c r="A56" s="91"/>
      <c r="B56" s="92"/>
      <c r="C56" s="85"/>
      <c r="D56" s="86"/>
    </row>
    <row r="57" spans="1:4" ht="15" x14ac:dyDescent="0.2">
      <c r="A57" s="91"/>
      <c r="B57" s="92"/>
      <c r="C57" s="85"/>
      <c r="D57" s="86"/>
    </row>
    <row r="58" spans="1:4" ht="15.75" thickBot="1" x14ac:dyDescent="0.25">
      <c r="A58" s="93"/>
      <c r="B58" s="94"/>
      <c r="C58" s="87"/>
      <c r="D58" s="88"/>
    </row>
    <row r="60" spans="1:4" x14ac:dyDescent="0.2">
      <c r="A60" s="14"/>
      <c r="B60" s="14"/>
      <c r="C60" s="14"/>
    </row>
    <row r="61" spans="1:4" ht="15" x14ac:dyDescent="0.2">
      <c r="A61" s="34" t="s">
        <v>42</v>
      </c>
      <c r="B61" s="54"/>
    </row>
    <row r="62" spans="1:4" ht="15" x14ac:dyDescent="0.2">
      <c r="A62" s="34" t="s">
        <v>43</v>
      </c>
      <c r="B62" s="55"/>
    </row>
    <row r="63" spans="1:4" x14ac:dyDescent="0.2">
      <c r="A63" s="28"/>
      <c r="B63" s="28"/>
    </row>
    <row r="64" spans="1:4" ht="15" x14ac:dyDescent="0.2">
      <c r="A64" s="66" t="s">
        <v>59</v>
      </c>
      <c r="B64" s="66"/>
      <c r="C64" s="66"/>
    </row>
    <row r="65" spans="1:2" x14ac:dyDescent="0.2">
      <c r="A65" s="28"/>
      <c r="B65" s="67"/>
    </row>
    <row r="66" spans="1:2" x14ac:dyDescent="0.2">
      <c r="A66" s="29"/>
      <c r="B66" s="68"/>
    </row>
    <row r="67" spans="1:2" ht="31.5" customHeight="1" x14ac:dyDescent="0.2">
      <c r="B67" s="69"/>
    </row>
  </sheetData>
  <sheetProtection algorithmName="SHA-512" hashValue="eDDOnWlSOd1pf3mK7FexcOU7Rkfuah8Rcq9D1Dg+XNVp2TER7LKShmemMg6v16++oiRZ0wv/0Gl9mCTFd8/wRw==" saltValue="yyVsfduo0fx2OYsUFDwVuQ==" spinCount="100000" sheet="1" objects="1" scenarios="1"/>
  <mergeCells count="29">
    <mergeCell ref="C57:D57"/>
    <mergeCell ref="C58:D58"/>
    <mergeCell ref="A50:B50"/>
    <mergeCell ref="A51:B51"/>
    <mergeCell ref="A55:B55"/>
    <mergeCell ref="A56:B56"/>
    <mergeCell ref="A57:B57"/>
    <mergeCell ref="A58:B58"/>
    <mergeCell ref="H13:I13"/>
    <mergeCell ref="C50:D50"/>
    <mergeCell ref="C51:D51"/>
    <mergeCell ref="C55:D55"/>
    <mergeCell ref="C56:D56"/>
    <mergeCell ref="A12:B12"/>
    <mergeCell ref="A64:C64"/>
    <mergeCell ref="B65:B67"/>
    <mergeCell ref="A5:B7"/>
    <mergeCell ref="I28:I29"/>
    <mergeCell ref="I35:I36"/>
    <mergeCell ref="G28:G32"/>
    <mergeCell ref="G35:G36"/>
    <mergeCell ref="I18:I19"/>
    <mergeCell ref="C8:H8"/>
    <mergeCell ref="G18:G19"/>
    <mergeCell ref="H18:H19"/>
    <mergeCell ref="A18:A19"/>
    <mergeCell ref="B18:B19"/>
    <mergeCell ref="C18:C19"/>
    <mergeCell ref="F18:F19"/>
  </mergeCells>
  <conditionalFormatting sqref="H10">
    <cfRule type="containsText" dxfId="1" priority="1" operator="containsText" text="Merci de selectionner votre n° de dossier SIAS">
      <formula>NOT(ISERROR(SEARCH("Merci de selectionner votre n° de dossier SIAS",H10)))</formula>
    </cfRule>
    <cfRule type="containsBlanks" dxfId="0" priority="2" stopIfTrue="1">
      <formula>LEN(TRIM(H10))=0</formula>
    </cfRule>
  </conditionalFormatting>
  <dataValidations xWindow="820" yWindow="532" count="1">
    <dataValidation type="list" showInputMessage="1" showErrorMessage="1" errorTitle="Erreur de saisie" error="Le numéro de dossier SIAS que vous avez saisi est inconnu._x000a_Veuillez choisir dans la lsite déroulante lélément qui correspond au numéro de dossier qui vous a été transmis." promptTitle="Numéro de dossier SIAS" prompt="Veuillez sélectionner l'élément de la liste déroulante qui correspond au numéro de dossier qui vous a été transmis." sqref="H10" xr:uid="{00000000-0002-0000-0000-000000000000}">
      <formula1>NUMDOSSIER</formula1>
    </dataValidation>
  </dataValidations>
  <hyperlinks>
    <hyperlink ref="B15" r:id="rId1" xr:uid="{00000000-0004-0000-0000-000000000000}"/>
  </hyperlinks>
  <printOptions horizontalCentered="1" verticalCentered="1"/>
  <pageMargins left="0.19685039370078741" right="0.19685039370078741" top="0.19685039370078741" bottom="0.19685039370078741" header="0.11811023622047245" footer="0.11811023622047245"/>
  <pageSetup paperSize="9" scale="54" orientation="portrait"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IB3"/>
  <sheetViews>
    <sheetView showGridLines="0" workbookViewId="0">
      <pane ySplit="1" topLeftCell="A2" activePane="bottomLeft" state="frozen"/>
      <selection pane="bottomLeft" activeCell="A4" sqref="A4"/>
    </sheetView>
  </sheetViews>
  <sheetFormatPr baseColWidth="10" defaultColWidth="9.140625" defaultRowHeight="12.75" x14ac:dyDescent="0.2"/>
  <cols>
    <col min="1" max="1" width="10.85546875" style="4" bestFit="1" customWidth="1"/>
    <col min="2" max="2" width="17.42578125" style="4" bestFit="1" customWidth="1"/>
    <col min="3" max="3" width="70.85546875" style="4" bestFit="1" customWidth="1"/>
    <col min="4" max="4" width="15.42578125" style="4" bestFit="1" customWidth="1"/>
    <col min="5" max="5" width="30.85546875" style="4" bestFit="1" customWidth="1"/>
    <col min="6" max="6" width="37" style="4" bestFit="1" customWidth="1"/>
    <col min="7" max="7" width="19.140625" style="4" bestFit="1" customWidth="1"/>
    <col min="8" max="8" width="30" style="4" bestFit="1" customWidth="1"/>
    <col min="9" max="10" width="32.140625" style="4" bestFit="1" customWidth="1"/>
    <col min="11" max="16384" width="9.140625" style="4"/>
  </cols>
  <sheetData>
    <row r="1" spans="1:236" ht="38.25" x14ac:dyDescent="0.2">
      <c r="A1" s="1" t="s">
        <v>44</v>
      </c>
      <c r="B1" s="2" t="s">
        <v>45</v>
      </c>
      <c r="C1" s="1" t="s">
        <v>46</v>
      </c>
      <c r="D1" s="3" t="s">
        <v>47</v>
      </c>
      <c r="E1" s="1" t="s">
        <v>48</v>
      </c>
      <c r="F1" s="1" t="s">
        <v>49</v>
      </c>
      <c r="G1" s="1" t="s">
        <v>50</v>
      </c>
      <c r="H1" s="1" t="s">
        <v>51</v>
      </c>
    </row>
    <row r="2" spans="1:236" s="8" customFormat="1" ht="76.5" x14ac:dyDescent="0.2">
      <c r="A2" s="5" t="s">
        <v>64</v>
      </c>
      <c r="B2" s="6"/>
      <c r="C2" s="5"/>
      <c r="D2" s="7"/>
      <c r="E2" s="5"/>
      <c r="F2" s="5"/>
      <c r="G2" s="5"/>
      <c r="H2" s="5"/>
    </row>
    <row r="3" spans="1:236" s="40" customFormat="1" ht="17.25" customHeight="1" x14ac:dyDescent="0.2">
      <c r="A3" s="42">
        <v>201300407</v>
      </c>
      <c r="B3" s="42"/>
      <c r="C3" s="42" t="s">
        <v>65</v>
      </c>
      <c r="D3" s="42"/>
      <c r="E3" s="42" t="s">
        <v>66</v>
      </c>
      <c r="F3" s="41" t="s">
        <v>54</v>
      </c>
      <c r="G3" s="42">
        <v>37000</v>
      </c>
      <c r="H3" s="42" t="s">
        <v>52</v>
      </c>
      <c r="I3" s="42" t="s">
        <v>67</v>
      </c>
      <c r="J3" s="42" t="s">
        <v>67</v>
      </c>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c r="CB3" s="39"/>
      <c r="CC3" s="39"/>
      <c r="CD3" s="39"/>
      <c r="CE3" s="39"/>
      <c r="CF3" s="39"/>
      <c r="CG3" s="39"/>
      <c r="CH3" s="39"/>
      <c r="CI3" s="39"/>
      <c r="CJ3" s="39"/>
      <c r="CK3" s="39"/>
      <c r="CL3" s="39"/>
      <c r="CM3" s="39"/>
      <c r="CN3" s="39"/>
      <c r="CO3" s="39"/>
      <c r="CP3" s="39"/>
      <c r="CQ3" s="39"/>
      <c r="CR3" s="39"/>
      <c r="CS3" s="39"/>
      <c r="CT3" s="39"/>
      <c r="CU3" s="39"/>
      <c r="CV3" s="39"/>
      <c r="CW3" s="39"/>
      <c r="CX3" s="39"/>
      <c r="CY3" s="39"/>
      <c r="CZ3" s="39"/>
      <c r="DA3" s="39"/>
      <c r="DB3" s="39"/>
      <c r="DC3" s="39"/>
      <c r="DD3" s="39"/>
      <c r="DE3" s="39"/>
      <c r="DF3" s="39"/>
      <c r="DG3" s="39"/>
      <c r="DH3" s="39"/>
      <c r="DI3" s="39"/>
      <c r="DJ3" s="39"/>
      <c r="DK3" s="39"/>
      <c r="DL3" s="39"/>
      <c r="DM3" s="39"/>
      <c r="DN3" s="39"/>
      <c r="DO3" s="39"/>
      <c r="DP3" s="39"/>
      <c r="DQ3" s="39"/>
      <c r="DR3" s="39"/>
      <c r="DS3" s="39"/>
      <c r="DT3" s="39"/>
      <c r="DU3" s="39"/>
      <c r="DV3" s="39"/>
      <c r="DW3" s="39"/>
      <c r="DX3" s="39"/>
      <c r="DY3" s="39"/>
      <c r="DZ3" s="39"/>
      <c r="EA3" s="39"/>
      <c r="EB3" s="39"/>
      <c r="EC3" s="39"/>
      <c r="ED3" s="39"/>
      <c r="EE3" s="39"/>
      <c r="EF3" s="39"/>
      <c r="EG3" s="39"/>
      <c r="EH3" s="39"/>
      <c r="EI3" s="39"/>
      <c r="EJ3" s="39"/>
      <c r="EK3" s="39"/>
      <c r="EL3" s="39"/>
      <c r="EM3" s="39"/>
      <c r="EN3" s="39"/>
      <c r="EO3" s="39"/>
      <c r="EP3" s="39"/>
      <c r="EQ3" s="39"/>
      <c r="ER3" s="39"/>
      <c r="ES3" s="39"/>
      <c r="ET3" s="39"/>
      <c r="EU3" s="39"/>
      <c r="EV3" s="39"/>
      <c r="EW3" s="39"/>
      <c r="EX3" s="39"/>
      <c r="EY3" s="39"/>
      <c r="EZ3" s="39"/>
      <c r="FA3" s="39"/>
      <c r="FB3" s="39"/>
      <c r="FC3" s="39"/>
      <c r="FD3" s="39"/>
      <c r="FE3" s="39"/>
      <c r="FF3" s="39"/>
      <c r="FG3" s="39"/>
      <c r="FH3" s="39"/>
      <c r="FI3" s="39"/>
      <c r="FJ3" s="39"/>
      <c r="FK3" s="39"/>
      <c r="FL3" s="39"/>
      <c r="FM3" s="39"/>
      <c r="FN3" s="39"/>
      <c r="FO3" s="39"/>
      <c r="FP3" s="39"/>
      <c r="FQ3" s="39"/>
      <c r="FR3" s="39"/>
      <c r="FS3" s="39"/>
      <c r="FT3" s="39"/>
      <c r="FU3" s="39"/>
      <c r="FV3" s="39"/>
      <c r="FW3" s="39"/>
      <c r="FX3" s="39"/>
      <c r="FY3" s="39"/>
      <c r="FZ3" s="39"/>
      <c r="GA3" s="39"/>
      <c r="GB3" s="39"/>
      <c r="GC3" s="39"/>
      <c r="GD3" s="39"/>
      <c r="GE3" s="39"/>
      <c r="GF3" s="39"/>
      <c r="GG3" s="39"/>
      <c r="GH3" s="39"/>
      <c r="GI3" s="39"/>
      <c r="GJ3" s="39"/>
      <c r="GK3" s="39"/>
      <c r="GL3" s="39"/>
      <c r="GM3" s="39"/>
      <c r="GN3" s="39"/>
      <c r="GO3" s="39"/>
      <c r="GP3" s="39"/>
      <c r="GQ3" s="39"/>
      <c r="GR3" s="39"/>
      <c r="GS3" s="39"/>
      <c r="GT3" s="39"/>
      <c r="GU3" s="39"/>
      <c r="GV3" s="39"/>
      <c r="GW3" s="39"/>
      <c r="GX3" s="39"/>
      <c r="GY3" s="39"/>
      <c r="GZ3" s="39"/>
      <c r="HA3" s="39"/>
      <c r="HB3" s="39"/>
      <c r="HC3" s="39"/>
      <c r="HD3" s="39"/>
      <c r="HE3" s="39"/>
      <c r="HF3" s="39"/>
      <c r="HG3" s="39"/>
      <c r="HH3" s="39"/>
      <c r="HI3" s="39"/>
      <c r="HJ3" s="39"/>
      <c r="HK3" s="39"/>
      <c r="HL3" s="39"/>
      <c r="HM3" s="39"/>
      <c r="HN3" s="39"/>
      <c r="HO3" s="39"/>
      <c r="HP3" s="39"/>
      <c r="HQ3" s="39"/>
      <c r="HR3" s="39"/>
      <c r="HS3" s="39"/>
      <c r="HT3" s="39"/>
      <c r="HU3" s="39"/>
      <c r="HV3" s="39"/>
      <c r="HW3" s="39"/>
      <c r="HX3" s="39"/>
      <c r="HY3" s="39"/>
      <c r="HZ3" s="39"/>
      <c r="IA3" s="39"/>
      <c r="IB3" s="39"/>
    </row>
  </sheetData>
  <sheetProtection password="CD69" sheet="1" objects="1" scenarios="1"/>
  <pageMargins left="0.78740157480314965" right="0.78740157480314965" top="0.98425196850393704" bottom="0.98425196850393704" header="0.51181102362204722" footer="0.51181102362204722"/>
  <pageSetup paperSize="8" scale="53" fitToHeight="0" orientation="landscape"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6</vt:i4>
      </vt:variant>
    </vt:vector>
  </HeadingPairs>
  <TitlesOfParts>
    <vt:vector size="8" baseType="lpstr">
      <vt:lpstr>Budget Prév. 2023</vt:lpstr>
      <vt:lpstr>BASE GESTIONNAIRES MF</vt:lpstr>
      <vt:lpstr>'BASE GESTIONNAIRES MF'!AFC_GEST_EQUIP</vt:lpstr>
      <vt:lpstr>'BASE GESTIONNAIRES MF'!Impression_des_titres</vt:lpstr>
      <vt:lpstr>NUMDOSSIER</vt:lpstr>
      <vt:lpstr>TABLEIDENTIF</vt:lpstr>
      <vt:lpstr>'BASE GESTIONNAIRES MF'!Zone_d_impression</vt:lpstr>
      <vt:lpstr>'Budget Prév. 2023'!Zone_d_impression</vt:lpstr>
    </vt:vector>
  </TitlesOfParts>
  <Company>CAF DE POITIERS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u1014861</dc:creator>
  <cp:lastModifiedBy>Carine DALUS 371</cp:lastModifiedBy>
  <cp:lastPrinted>2021-05-17T15:02:52Z</cp:lastPrinted>
  <dcterms:created xsi:type="dcterms:W3CDTF">2009-10-28T10:02:34Z</dcterms:created>
  <dcterms:modified xsi:type="dcterms:W3CDTF">2023-01-23T15:29:05Z</dcterms:modified>
</cp:coreProperties>
</file>